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tabRatio="949" activeTab="0"/>
  </bookViews>
  <sheets>
    <sheet name="Table 1  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<sst xmlns="http://schemas.openxmlformats.org/spreadsheetml/2006/main" count="26" uniqueCount="21">
  <si>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Russia</t>
  </si>
  <si>
    <r>
      <t xml:space="preserve">Serbia-Montenegro </t>
    </r>
    <r>
      <rPr>
        <vertAlign val="superscript"/>
        <sz val="10"/>
        <rFont val="Arial"/>
        <family val="2"/>
      </rPr>
      <t>3</t>
    </r>
  </si>
  <si>
    <t>Ukraine</t>
  </si>
  <si>
    <t xml:space="preserve">Afghanistan </t>
  </si>
  <si>
    <t xml:space="preserve">Iran </t>
  </si>
  <si>
    <t>Ethiopia</t>
  </si>
  <si>
    <t xml:space="preserve">Liberia </t>
  </si>
  <si>
    <t>Sierra Leone</t>
  </si>
  <si>
    <t xml:space="preserve">Somalia </t>
  </si>
  <si>
    <t xml:space="preserve">Sudan </t>
  </si>
  <si>
    <r>
      <t xml:space="preserve">3  </t>
    </r>
    <r>
      <rPr>
        <sz val="10"/>
        <rFont val="Arial"/>
        <family val="2"/>
      </rPr>
      <t>Yugoslavia prior to February 7, 2003.</t>
    </r>
  </si>
  <si>
    <t>Total</t>
  </si>
  <si>
    <t>Somalia</t>
  </si>
  <si>
    <t>Iran</t>
  </si>
  <si>
    <t>Sudan</t>
  </si>
  <si>
    <t>Other countries</t>
  </si>
  <si>
    <t>Laos</t>
  </si>
  <si>
    <t>Liberia</t>
  </si>
  <si>
    <t>Cuba</t>
  </si>
  <si>
    <t>Vietname</t>
  </si>
  <si>
    <t>Table 1. Top 10 Countries of Origin for Refugee Arrivals for Resettlement in the United States, FY 2003 and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</si>
</sst>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_)"/>
    <numFmt numFmtId="170" formatCode="#,##0;[Red]#,##0"/>
    <numFmt numFmtId="171" formatCode="_(* #,##0.0_);_(* \(#,##0.0\);_(* &quot;-&quot;??_);_(@_)"/>
    <numFmt numFmtId="172" formatCode="#,##0.000_);\(#,##0.000\)"/>
    <numFmt numFmtId="173" formatCode="0.0000"/>
    <numFmt numFmtId="174" formatCode="0.000"/>
    <numFmt numFmtId="175" formatCode="0.0"/>
    <numFmt numFmtId="176" formatCode="0.0%"/>
    <numFmt numFmtId="177" formatCode="_(* #,##0.000_);_(* \(#,##0.000\);_(* &quot;-&quot;??_);_(@_)"/>
    <numFmt numFmtId="178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7" fontId="2" fillId="0" borderId="0" xfId="21" applyNumberFormat="1" applyFont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3" fontId="0" fillId="0" borderId="0" xfId="21" applyNumberFormat="1" applyFont="1" applyFill="1" applyAlignment="1">
      <alignment horizontal="right"/>
      <protection/>
    </xf>
    <xf numFmtId="171" fontId="0" fillId="0" borderId="0" xfId="15" applyNumberFormat="1" applyFill="1" applyAlignment="1">
      <alignment/>
    </xf>
    <xf numFmtId="172" fontId="0" fillId="0" borderId="0" xfId="21" applyNumberFormat="1" applyFont="1" applyFill="1" applyBorder="1" applyAlignment="1" applyProtection="1">
      <alignment horizontal="left" indent="1"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left" indent="1"/>
      <protection/>
    </xf>
    <xf numFmtId="3" fontId="0" fillId="0" borderId="0" xfId="0" applyNumberFormat="1" applyFont="1" applyFill="1" applyBorder="1" applyAlignment="1">
      <alignment horizontal="right"/>
    </xf>
    <xf numFmtId="172" fontId="0" fillId="0" borderId="0" xfId="21" applyNumberFormat="1" applyFont="1" applyFill="1" applyBorder="1" applyAlignment="1" applyProtection="1" quotePrefix="1">
      <alignment horizontal="left" indent="1"/>
      <protection/>
    </xf>
    <xf numFmtId="3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indent="1"/>
    </xf>
    <xf numFmtId="3" fontId="1" fillId="0" borderId="1" xfId="21" applyNumberFormat="1" applyFont="1" applyFill="1" applyBorder="1" applyAlignment="1">
      <alignment horizontal="right"/>
      <protection/>
    </xf>
    <xf numFmtId="3" fontId="1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 indent="1"/>
    </xf>
    <xf numFmtId="3" fontId="0" fillId="0" borderId="2" xfId="0" applyNumberForma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Table 24" xfId="21"/>
    <cellStyle name="Normal_Yearbook Table 2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.00390625" style="2" bestFit="1" customWidth="1"/>
    <col min="2" max="2" width="19.421875" style="2" customWidth="1"/>
    <col min="3" max="3" width="9.8515625" style="2" customWidth="1"/>
    <col min="4" max="4" width="2.421875" style="2" customWidth="1"/>
    <col min="5" max="5" width="17.28125" style="2" customWidth="1"/>
    <col min="6" max="6" width="10.28125" style="2" customWidth="1"/>
    <col min="7" max="10" width="9.140625" style="2" customWidth="1"/>
    <col min="11" max="12" width="0" style="2" hidden="1" customWidth="1"/>
    <col min="13" max="16384" width="9.140625" style="2" customWidth="1"/>
  </cols>
  <sheetData>
    <row r="1" spans="1:8" ht="33" customHeight="1">
      <c r="A1" s="22" t="s">
        <v>20</v>
      </c>
      <c r="B1" s="22"/>
      <c r="C1" s="22"/>
      <c r="D1" s="22"/>
      <c r="E1" s="22"/>
      <c r="F1" s="22"/>
      <c r="G1" s="3"/>
      <c r="H1" s="3"/>
    </row>
    <row r="3" spans="1:8" ht="12.75">
      <c r="A3" s="15"/>
      <c r="B3" s="23">
        <v>2003</v>
      </c>
      <c r="C3" s="23"/>
      <c r="D3" s="4"/>
      <c r="E3" s="23">
        <v>2005</v>
      </c>
      <c r="F3" s="23"/>
      <c r="G3" s="5"/>
      <c r="H3" s="5"/>
    </row>
    <row r="4" spans="1:6" ht="12.75">
      <c r="A4" s="6"/>
      <c r="B4" s="6"/>
      <c r="C4" s="6"/>
      <c r="D4" s="6"/>
      <c r="E4" s="6"/>
      <c r="F4" s="6"/>
    </row>
    <row r="5" spans="1:6" ht="12.75">
      <c r="A5" s="15"/>
      <c r="B5" s="17" t="s">
        <v>11</v>
      </c>
      <c r="C5" s="18">
        <v>28306</v>
      </c>
      <c r="D5" s="18"/>
      <c r="E5" s="17" t="s">
        <v>11</v>
      </c>
      <c r="F5" s="19">
        <v>53813</v>
      </c>
    </row>
    <row r="6" spans="1:12" ht="12.75">
      <c r="A6" s="16">
        <v>1</v>
      </c>
      <c r="B6" s="13" t="s">
        <v>2</v>
      </c>
      <c r="C6" s="10">
        <v>5065</v>
      </c>
      <c r="D6" s="10"/>
      <c r="E6" s="11" t="s">
        <v>12</v>
      </c>
      <c r="F6" s="12">
        <v>10405</v>
      </c>
      <c r="G6" s="7"/>
      <c r="H6" s="7"/>
      <c r="K6" s="8">
        <f aca="true" t="shared" si="0" ref="K6:K16">C6*100/C$5</f>
        <v>17.893732777503004</v>
      </c>
      <c r="L6" s="8">
        <f aca="true" t="shared" si="1" ref="L6:L16">F6*100/F$5</f>
        <v>19.335476557709104</v>
      </c>
    </row>
    <row r="7" spans="1:12" ht="12.75">
      <c r="A7" s="16">
        <v>2</v>
      </c>
      <c r="B7" s="9" t="s">
        <v>6</v>
      </c>
      <c r="C7" s="10">
        <v>2957</v>
      </c>
      <c r="D7" s="10"/>
      <c r="E7" s="11" t="s">
        <v>16</v>
      </c>
      <c r="F7" s="12">
        <v>8517</v>
      </c>
      <c r="G7" s="7"/>
      <c r="H7" s="7"/>
      <c r="K7" s="8">
        <f t="shared" si="0"/>
        <v>10.446548434960786</v>
      </c>
      <c r="L7" s="8">
        <f t="shared" si="1"/>
        <v>15.827030643153142</v>
      </c>
    </row>
    <row r="8" spans="1:12" ht="12.75">
      <c r="A8" s="16">
        <v>3</v>
      </c>
      <c r="B8" s="9" t="s">
        <v>4</v>
      </c>
      <c r="C8" s="10">
        <v>2471</v>
      </c>
      <c r="D8" s="10"/>
      <c r="E8" s="11" t="s">
        <v>18</v>
      </c>
      <c r="F8" s="12">
        <v>6361</v>
      </c>
      <c r="G8" s="7"/>
      <c r="H8" s="7"/>
      <c r="K8" s="8">
        <f t="shared" si="0"/>
        <v>8.72959796509574</v>
      </c>
      <c r="L8" s="8">
        <f t="shared" si="1"/>
        <v>11.820563804285209</v>
      </c>
    </row>
    <row r="9" spans="1:12" ht="12.75">
      <c r="A9" s="16">
        <v>4</v>
      </c>
      <c r="B9" s="9" t="s">
        <v>9</v>
      </c>
      <c r="C9" s="10">
        <v>2140</v>
      </c>
      <c r="D9" s="10"/>
      <c r="E9" s="11" t="s">
        <v>0</v>
      </c>
      <c r="F9" s="12">
        <v>5982</v>
      </c>
      <c r="G9" s="7"/>
      <c r="H9" s="7"/>
      <c r="K9" s="8">
        <f t="shared" si="0"/>
        <v>7.5602345792411505</v>
      </c>
      <c r="L9" s="8">
        <f t="shared" si="1"/>
        <v>11.116273019530597</v>
      </c>
    </row>
    <row r="10" spans="1:12" ht="12.75">
      <c r="A10" s="16">
        <v>5</v>
      </c>
      <c r="B10" s="9" t="s">
        <v>8</v>
      </c>
      <c r="C10" s="10">
        <v>1993</v>
      </c>
      <c r="D10" s="10"/>
      <c r="E10" s="11" t="s">
        <v>17</v>
      </c>
      <c r="F10" s="12">
        <v>4289</v>
      </c>
      <c r="G10" s="7"/>
      <c r="H10" s="7"/>
      <c r="K10" s="8">
        <f t="shared" si="0"/>
        <v>7.040910054405426</v>
      </c>
      <c r="L10" s="8">
        <f t="shared" si="1"/>
        <v>7.970193076022523</v>
      </c>
    </row>
    <row r="11" spans="1:12" ht="14.25">
      <c r="A11" s="16">
        <v>6</v>
      </c>
      <c r="B11" s="9" t="s">
        <v>1</v>
      </c>
      <c r="C11" s="10">
        <v>1839</v>
      </c>
      <c r="D11" s="10"/>
      <c r="E11" s="11" t="s">
        <v>2</v>
      </c>
      <c r="F11" s="12">
        <v>2889</v>
      </c>
      <c r="G11" s="7"/>
      <c r="H11" s="7"/>
      <c r="K11" s="8">
        <f t="shared" si="0"/>
        <v>6.496855790291811</v>
      </c>
      <c r="L11" s="8">
        <f t="shared" si="1"/>
        <v>5.368591232601788</v>
      </c>
    </row>
    <row r="12" spans="1:12" ht="12.75">
      <c r="A12" s="16">
        <v>7</v>
      </c>
      <c r="B12" s="13" t="s">
        <v>5</v>
      </c>
      <c r="C12" s="10">
        <v>1704</v>
      </c>
      <c r="D12" s="10"/>
      <c r="E12" s="11" t="s">
        <v>14</v>
      </c>
      <c r="F12" s="12">
        <v>2205</v>
      </c>
      <c r="G12" s="7"/>
      <c r="H12" s="7"/>
      <c r="K12" s="8">
        <f t="shared" si="0"/>
        <v>6.019925104218187</v>
      </c>
      <c r="L12" s="8">
        <f t="shared" si="1"/>
        <v>4.097522903387658</v>
      </c>
    </row>
    <row r="13" spans="1:12" ht="12.75">
      <c r="A13" s="16">
        <v>8</v>
      </c>
      <c r="B13" s="9" t="s">
        <v>3</v>
      </c>
      <c r="C13" s="10">
        <v>1453</v>
      </c>
      <c r="D13" s="10"/>
      <c r="E13" s="11" t="s">
        <v>19</v>
      </c>
      <c r="F13" s="12">
        <v>2079</v>
      </c>
      <c r="G13" s="7"/>
      <c r="H13" s="7"/>
      <c r="K13" s="8">
        <f t="shared" si="0"/>
        <v>5.13318731011093</v>
      </c>
      <c r="L13" s="8">
        <f t="shared" si="1"/>
        <v>3.863378737479791</v>
      </c>
    </row>
    <row r="14" spans="1:12" ht="12.75">
      <c r="A14" s="16">
        <v>9</v>
      </c>
      <c r="B14" s="13" t="s">
        <v>0</v>
      </c>
      <c r="C14" s="10">
        <v>1394</v>
      </c>
      <c r="D14" s="10"/>
      <c r="E14" s="11" t="s">
        <v>13</v>
      </c>
      <c r="F14" s="12">
        <v>1856</v>
      </c>
      <c r="G14" s="7"/>
      <c r="H14" s="7"/>
      <c r="K14" s="8">
        <f t="shared" si="0"/>
        <v>4.924750936197273</v>
      </c>
      <c r="L14" s="8">
        <f t="shared" si="1"/>
        <v>3.4489807295634884</v>
      </c>
    </row>
    <row r="15" spans="1:12" ht="12.75">
      <c r="A15" s="16">
        <v>10</v>
      </c>
      <c r="B15" s="9" t="s">
        <v>7</v>
      </c>
      <c r="C15" s="10">
        <v>1378</v>
      </c>
      <c r="D15" s="10"/>
      <c r="E15" s="11" t="s">
        <v>5</v>
      </c>
      <c r="F15" s="12">
        <v>1665</v>
      </c>
      <c r="G15" s="7"/>
      <c r="H15" s="7"/>
      <c r="K15" s="8">
        <f t="shared" si="0"/>
        <v>4.868225817847806</v>
      </c>
      <c r="L15" s="8">
        <f t="shared" si="1"/>
        <v>3.0940479066396596</v>
      </c>
    </row>
    <row r="16" spans="1:12" ht="12.75">
      <c r="A16" s="6"/>
      <c r="B16" s="20" t="s">
        <v>15</v>
      </c>
      <c r="C16" s="21">
        <v>5912</v>
      </c>
      <c r="D16" s="21"/>
      <c r="E16" s="20" t="s">
        <v>15</v>
      </c>
      <c r="F16" s="21">
        <v>7565</v>
      </c>
      <c r="G16" s="14"/>
      <c r="H16" s="14"/>
      <c r="K16" s="8">
        <f t="shared" si="0"/>
        <v>20.886031230127887</v>
      </c>
      <c r="L16" s="8">
        <f t="shared" si="1"/>
        <v>14.057941389627041</v>
      </c>
    </row>
    <row r="18" spans="3:8" ht="12.75" hidden="1">
      <c r="C18" s="14" t="e">
        <f>#REF!+#REF!+#REF!</f>
        <v>#REF!</v>
      </c>
      <c r="D18" s="14"/>
      <c r="F18" s="14">
        <f>F6+F7+F8+F9+F10</f>
        <v>35554</v>
      </c>
      <c r="G18" s="14"/>
      <c r="H18" s="14"/>
    </row>
    <row r="19" spans="3:6" ht="12.75" hidden="1">
      <c r="C19" s="2" t="e">
        <f>C18*100/#REF!</f>
        <v>#REF!</v>
      </c>
      <c r="F19" s="2">
        <f>F18*100/F5</f>
        <v>66.06953710070057</v>
      </c>
    </row>
    <row r="20" ht="14.25">
      <c r="B20" s="1" t="s">
        <v>10</v>
      </c>
    </row>
  </sheetData>
  <mergeCells count="3">
    <mergeCell ref="A1:F1"/>
    <mergeCell ref="E3:F3"/>
    <mergeCell ref="B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JBatalova</dc:creator>
  <cp:keywords/>
  <dc:description/>
  <cp:lastModifiedBy>KKalia</cp:lastModifiedBy>
  <cp:lastPrinted>2005-07-26T18:50:21Z</cp:lastPrinted>
  <dcterms:created xsi:type="dcterms:W3CDTF">2005-07-16T00:02:55Z</dcterms:created>
  <dcterms:modified xsi:type="dcterms:W3CDTF">2006-08-01T14:23:05Z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